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<sst xmlns="http://schemas.openxmlformats.org/spreadsheetml/2006/main" count="167" uniqueCount="152">
  <si>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</si>
  <si>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</si>
  <si>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</si>
  <si>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</si>
  <si>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</si>
  <si>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</si>
  <si>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</si>
  <si>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</si>
  <si>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</si>
  <si>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</si>
  <si>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</si>
  <si>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</si>
  <si>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</si>
  <si>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</si>
  <si>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</si>
  <si>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</si>
  <si>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</si>
  <si>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</si>
  <si>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</si>
  <si>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</si>
  <si>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</si>
  <si>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</si>
  <si>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</si>
  <si>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</si>
  <si>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</si>
  <si>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</si>
  <si>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</si>
  <si>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</si>
  <si>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</si>
  <si>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</si>
  <si>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</si>
  <si>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</si>
  <si>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</si>
  <si>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</si>
  <si>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</si>
  <si>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</si>
  <si>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</si>
  <si>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</si>
  <si>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</si>
  <si>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</si>
  <si>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</si>
  <si>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</si>
  <si>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</si>
  <si>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</si>
  <si>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</si>
  <si>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</si>
  <si>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</si>
  <si>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</si>
  <si>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</si>
  <si>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</si>
  <si>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</si>
  <si>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</si>
  <si>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</si>
  <si>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</si>
  <si>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</si>
  <si>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</si>
  <si>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</si>
  <si>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</si>
  <si>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</si>
  <si>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</si>
  <si>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</si>
  <si>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</si>
  <si>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</si>
  <si>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</si>
  <si>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</si>
  <si>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</si>
  <si>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</si>
  <si>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</si>
  <si>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</si>
  <si>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</si>
  <si>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</si>
  <si>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</si>
  <si>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</si>
  <si>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</si>
  <si>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</si>
  <si>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</si>
  <si>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</si>
  <si>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</si>
  <si>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</si>
  <si>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</si>
  <si>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</si>
  <si>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</si>
  <si>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</si>
  <si>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</si>
  <si>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</si>
  <si>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</si>
  <si>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</si>
  <si>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</si>
  <si>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</si>
  <si>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</si>
  <si>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</si>
  <si>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</si>
  <si>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</si>
  <si>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</si>
  <si>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</si>
  <si>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</si>
  <si>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</si>
  <si>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</si>
  <si>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</si>
  <si>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</si>
  <si>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</si>
  <si>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</si>
  <si>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</si>
  <si>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</si>
  <si>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</si>
  <si>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</si>
  <si>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</si>
  <si>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</si>
  <si>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</si>
  <si>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</si>
  <si>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</si>
  <si>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</si>
  <si>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</si>
  <si>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</si>
  <si>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</si>
  <si>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</si>
  <si>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</si>
  <si>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</si>
  <si>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</si>
  <si>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</si>
  <si>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</si>
  <si>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</si>
  <si>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</si>
  <si>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</si>
  <si>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</si>
  <si>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</si>
  <si>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</si>
  <si>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</si>
  <si>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</si>
  <si>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</si>
  <si>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</si>
  <si>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</si>
  <si>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</si>
  <si>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</si>
  <si>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</si>
  <si>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</si>
  <si>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</si>
  <si>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</si>
  <si>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</si>
  <si>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</si>
  <si>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</si>
  <si>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</si>
  <si>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</si>
  <si>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</si>
  <si>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</si>
  <si>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</si>
  <si>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</si>
  <si>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</si>
  <si>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</si>
  <si>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</si>
  <si>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</si>
  <si>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31.07.2012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</si>
</sst>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85">
      <selection activeCell="C74" sqref="C74"/>
    </sheetView>
  </sheetViews>
  <sheetFormatPr defaultColWidth="9.140625" defaultRowHeight="15"/>
  <cols>
    <col min="1" max="1" width="36.57421875" style="0" customWidth="1"/>
    <col min="3" max="3" width="13.851562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8850523.16</v>
      </c>
      <c r="E8" s="7">
        <f aca="true" t="shared" si="0" ref="E8:E13">C8+D8</f>
        <v>8850523.16</v>
      </c>
      <c r="F8" s="8">
        <v>1</v>
      </c>
      <c r="G8" s="5">
        <f>E8*F8</f>
        <v>8850523.16</v>
      </c>
    </row>
    <row r="9" spans="1:10" ht="46.5" customHeight="1">
      <c r="A9" s="3" t="s">
        <v>113</v>
      </c>
      <c r="B9" s="4" t="s">
        <v>8</v>
      </c>
      <c r="C9" s="5">
        <v>228678.83</v>
      </c>
      <c r="D9" s="15">
        <v>145156.57</v>
      </c>
      <c r="E9" s="7">
        <f t="shared" si="0"/>
        <v>373835.4</v>
      </c>
      <c r="F9" s="8">
        <v>1</v>
      </c>
      <c r="G9" s="7">
        <f>E9*F9</f>
        <v>373835.4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5147609.98</v>
      </c>
      <c r="D10" s="5">
        <v>1055426.77</v>
      </c>
      <c r="E10" s="7">
        <f t="shared" si="0"/>
        <v>6203036.75</v>
      </c>
      <c r="F10" s="8">
        <v>1</v>
      </c>
      <c r="G10" s="5">
        <f>E10*F10</f>
        <v>6203036.75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5376288.8100000005</v>
      </c>
      <c r="D13" s="5">
        <f>SUM(D8:D12)</f>
        <v>10051106.5</v>
      </c>
      <c r="E13" s="5">
        <f t="shared" si="0"/>
        <v>15427395.31</v>
      </c>
      <c r="F13" s="8" t="s">
        <v>115</v>
      </c>
      <c r="G13" s="5">
        <f>SUM(G8:G12)</f>
        <v>15427395.31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5774</v>
      </c>
      <c r="D16" s="15">
        <v>185258.26</v>
      </c>
      <c r="E16" s="7">
        <f>C16+D16</f>
        <v>191032.26</v>
      </c>
      <c r="F16" s="9">
        <v>1</v>
      </c>
      <c r="G16" s="7">
        <f>F16*E16</f>
        <v>191032.26</v>
      </c>
      <c r="H16" s="25"/>
    </row>
    <row r="17" spans="1:7" ht="15">
      <c r="A17" s="3" t="s">
        <v>116</v>
      </c>
      <c r="B17" s="6" t="s">
        <v>21</v>
      </c>
      <c r="C17" s="7">
        <f>SUM(C15:C16)</f>
        <v>5774</v>
      </c>
      <c r="D17" s="7">
        <f>SUM(D15:D16)</f>
        <v>185258.26</v>
      </c>
      <c r="E17" s="7">
        <f>C17+D17</f>
        <v>191032.26</v>
      </c>
      <c r="F17" s="9" t="s">
        <v>115</v>
      </c>
      <c r="G17" s="7">
        <f>SUM(G15:G16)</f>
        <v>191032.26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102825</v>
      </c>
      <c r="D19" s="7">
        <v>14963.05</v>
      </c>
      <c r="E19" s="7">
        <f>C19+D19</f>
        <v>117788.05</v>
      </c>
      <c r="F19" s="11">
        <v>1</v>
      </c>
      <c r="G19" s="7">
        <f>E19*F19</f>
        <v>117788.05</v>
      </c>
    </row>
    <row r="20" spans="1:7" ht="15">
      <c r="A20" s="3" t="s">
        <v>19</v>
      </c>
      <c r="B20" s="6" t="s">
        <v>30</v>
      </c>
      <c r="C20" s="7">
        <v>936798</v>
      </c>
      <c r="D20" s="7"/>
      <c r="E20" s="7">
        <f>C20+D20</f>
        <v>936798</v>
      </c>
      <c r="F20" s="11">
        <v>1</v>
      </c>
      <c r="G20" s="7">
        <f>E20*F20</f>
        <v>936798</v>
      </c>
    </row>
    <row r="21" spans="1:7" ht="15">
      <c r="A21" s="10" t="s">
        <v>117</v>
      </c>
      <c r="B21" s="6" t="s">
        <v>31</v>
      </c>
      <c r="C21" s="7">
        <f>SUM(C19:C20)</f>
        <v>1039623</v>
      </c>
      <c r="D21" s="7">
        <f>SUM(D19:D20)</f>
        <v>14963.05</v>
      </c>
      <c r="E21" s="7">
        <f>C21+D21</f>
        <v>1054586.05</v>
      </c>
      <c r="F21" s="11" t="s">
        <v>115</v>
      </c>
      <c r="G21" s="7">
        <f>SUM(G19:G20)</f>
        <v>1054586.05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103386668.9</v>
      </c>
      <c r="E23" s="7">
        <f>C23+D23</f>
        <v>103386668.9</v>
      </c>
      <c r="F23" s="11">
        <v>1</v>
      </c>
      <c r="G23" s="7">
        <f>E23*F23</f>
        <v>103386668.9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110216799.02</v>
      </c>
      <c r="E25" s="7">
        <f t="shared" si="1"/>
        <v>110216799.02</v>
      </c>
      <c r="F25" s="11">
        <v>0.5</v>
      </c>
      <c r="G25" s="7">
        <f t="shared" si="2"/>
        <v>55108399.51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20855874.32</v>
      </c>
      <c r="D32" s="15">
        <v>5003825.14</v>
      </c>
      <c r="E32" s="7">
        <f t="shared" si="1"/>
        <v>25859699.46</v>
      </c>
      <c r="F32" s="11">
        <v>1</v>
      </c>
      <c r="G32" s="7">
        <f t="shared" si="2"/>
        <v>25859699.46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20855874.32</v>
      </c>
      <c r="D37" s="7">
        <f>SUM(D23:D36)</f>
        <v>218607293.06</v>
      </c>
      <c r="E37" s="7">
        <f t="shared" si="1"/>
        <v>239463167.38</v>
      </c>
      <c r="F37" s="11" t="s">
        <v>115</v>
      </c>
      <c r="G37" s="7">
        <f>SUM(G23:G36)</f>
        <v>184354767.87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>
        <v>264883246.94</v>
      </c>
      <c r="D46" s="15">
        <v>0</v>
      </c>
      <c r="E46" s="7">
        <f t="shared" si="4"/>
        <v>264883246.94</v>
      </c>
      <c r="F46" s="11">
        <v>1</v>
      </c>
      <c r="G46" s="7">
        <f t="shared" si="3"/>
        <v>264883246.94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221726.89</v>
      </c>
      <c r="E54" s="7">
        <f t="shared" si="4"/>
        <v>221726.89</v>
      </c>
      <c r="F54" s="11">
        <v>1</v>
      </c>
      <c r="G54" s="7">
        <f t="shared" si="3"/>
        <v>221726.89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1792840.84</v>
      </c>
      <c r="D56" s="7"/>
      <c r="E56" s="7">
        <f t="shared" si="4"/>
        <v>1792840.84</v>
      </c>
      <c r="F56" s="11">
        <v>1</v>
      </c>
      <c r="G56" s="7">
        <f t="shared" si="3"/>
        <v>1792840.84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19084</v>
      </c>
      <c r="E59" s="7">
        <f t="shared" si="4"/>
        <v>19084</v>
      </c>
      <c r="F59" s="11">
        <v>1</v>
      </c>
      <c r="G59" s="7">
        <f t="shared" si="3"/>
        <v>19084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568570.1</v>
      </c>
      <c r="D61" s="7">
        <v>21300.57</v>
      </c>
      <c r="E61" s="7">
        <f t="shared" si="4"/>
        <v>589870.6699999999</v>
      </c>
      <c r="F61" s="11">
        <v>0.1</v>
      </c>
      <c r="G61" s="7">
        <f t="shared" si="3"/>
        <v>58987.066999999995</v>
      </c>
    </row>
    <row r="62" spans="1:7" ht="15">
      <c r="A62" s="3" t="s">
        <v>135</v>
      </c>
      <c r="B62" s="6" t="s">
        <v>87</v>
      </c>
      <c r="C62" s="7">
        <f>SUM(C39:C61)</f>
        <v>267244657.88</v>
      </c>
      <c r="D62" s="7">
        <f>SUM(D39:D61)</f>
        <v>262111.46000000002</v>
      </c>
      <c r="E62" s="7">
        <f t="shared" si="4"/>
        <v>267506769.34</v>
      </c>
      <c r="F62" s="11" t="s">
        <v>115</v>
      </c>
      <c r="G62" s="7">
        <f>SUM(G39:G61)</f>
        <v>266975885.737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26370468</v>
      </c>
      <c r="D64" s="17">
        <v>1390181.05</v>
      </c>
      <c r="E64" s="7">
        <f>C64+D64</f>
        <v>27760649.05</v>
      </c>
      <c r="F64" s="11">
        <v>1</v>
      </c>
      <c r="G64" s="7">
        <f>E64*F64</f>
        <v>27760649.05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495764316.277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495764316.277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283914836</v>
      </c>
      <c r="D71" s="7">
        <v>144756.24</v>
      </c>
      <c r="E71" s="7">
        <f>C71+D71</f>
        <v>284059592.24</v>
      </c>
      <c r="F71" s="22" t="s">
        <v>115</v>
      </c>
      <c r="G71" s="7">
        <f t="shared" si="6"/>
        <v>284059592.24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>
        <v>1620087.19</v>
      </c>
      <c r="D73" s="7">
        <v>293956.93</v>
      </c>
      <c r="E73" s="7">
        <f t="shared" si="5"/>
        <v>1914044.1199999999</v>
      </c>
      <c r="F73" s="22" t="s">
        <v>115</v>
      </c>
      <c r="G73" s="7">
        <f t="shared" si="6"/>
        <v>1914044.1199999999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285973636.36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209790679.917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2012-08-30T09:39:44Z</cp:lastPrinted>
  <dcterms:created xsi:type="dcterms:W3CDTF">2009-03-10T12:29:10Z</dcterms:created>
  <dcterms:modified xsi:type="dcterms:W3CDTF">2012-08-30T09:43:33Z</dcterms:modified>
  <cp:category/>
  <cp:version/>
  <cp:contentType/>
  <cp:contentStatus/>
</cp:coreProperties>
</file>